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A44" i="1"/>
  <c r="J43" i="1"/>
  <c r="I43" i="1"/>
  <c r="H43" i="1"/>
  <c r="G43" i="1"/>
  <c r="F43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58" i="1" l="1"/>
  <c r="F198" i="1"/>
  <c r="I198" i="1"/>
  <c r="G198" i="1"/>
  <c r="J198" i="1"/>
  <c r="H198" i="1"/>
  <c r="L198" i="1"/>
</calcChain>
</file>

<file path=xl/sharedStrings.xml><?xml version="1.0" encoding="utf-8"?>
<sst xmlns="http://schemas.openxmlformats.org/spreadsheetml/2006/main" count="265" uniqueCount="75">
  <si>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</si>
  <si>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</si>
  <si>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</si>
  <si>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</si>
  <si>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</si>
  <si>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</si>
  <si>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</si>
  <si>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</si>
  <si>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</si>
  <si>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</si>
  <si>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</si>
  <si>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</si>
  <si>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</si>
  <si>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</si>
  <si>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</si>
  <si>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</si>
  <si>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</si>
  <si>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</si>
  <si>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</si>
  <si>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</si>
  <si>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</si>
  <si>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</si>
  <si>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</si>
  <si>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</si>
  <si>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</si>
  <si>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</si>
  <si>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</si>
  <si>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</si>
  <si>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</si>
  <si>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</si>
  <si>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</si>
  <si>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</si>
  <si>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</si>
  <si>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</si>
  <si>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</si>
  <si>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</si>
  <si>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</si>
  <si>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</si>
  <si>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</si>
  <si>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</si>
  <si>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</si>
  <si>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Фрукты свежие (яблоко)</t>
  </si>
  <si>
    <t>ПР</t>
  </si>
  <si>
    <t>Какао с молоком</t>
  </si>
  <si>
    <t>Хлеб пшеничный</t>
  </si>
  <si>
    <t>-</t>
  </si>
  <si>
    <t>Кофейный напиток с молоком</t>
  </si>
  <si>
    <t>Каша жидкая молочная из манной крупы</t>
  </si>
  <si>
    <t>Бутерброд с сыром</t>
  </si>
  <si>
    <t>Птица отварная</t>
  </si>
  <si>
    <t>Кнутова И.С.</t>
  </si>
  <si>
    <t xml:space="preserve"> </t>
  </si>
  <si>
    <t>Запеканка из творога со сгущенным молоком</t>
  </si>
  <si>
    <t>Яйцо отвароное</t>
  </si>
  <si>
    <t>Хлеб ржано-пшеничный</t>
  </si>
  <si>
    <t>Макаронные изделия отварные</t>
  </si>
  <si>
    <t>Чай с сахаром и лимоном</t>
  </si>
  <si>
    <t>Овощи по сезону</t>
  </si>
  <si>
    <t>Кондитерское изделие</t>
  </si>
  <si>
    <t>Йогурт фруктовый</t>
  </si>
  <si>
    <t>Каша молочная рисовая</t>
  </si>
  <si>
    <t>Яблоко</t>
  </si>
  <si>
    <t>Котлета рубленная из птицы</t>
  </si>
  <si>
    <t>Каша вязкая пшеничная</t>
  </si>
  <si>
    <t>Макароны отварные с сыром</t>
  </si>
  <si>
    <t>Яйцо отварное</t>
  </si>
  <si>
    <t>Масло сливочное</t>
  </si>
  <si>
    <t>Зефир</t>
  </si>
  <si>
    <t>Пудинг из творога со сгущенным молоком</t>
  </si>
  <si>
    <t>Суп молочный с крупой</t>
  </si>
  <si>
    <t>Хлеб  ржано-пшеничный</t>
  </si>
  <si>
    <t>Цыпленок-бройлер, тушенный в соусе</t>
  </si>
  <si>
    <t>290/331</t>
  </si>
  <si>
    <t>Каша вязкая гречневая</t>
  </si>
  <si>
    <t xml:space="preserve">МБОУ Луговская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</si>
</sst>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1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2" fontId="14" fillId="5" borderId="1" xfId="0" applyNumberFormat="1" applyFont="1" applyFill="1" applyBorder="1" applyAlignment="1" applyProtection="1">
      <alignment horizontal="center" vertical="center"/>
      <protection locked="0"/>
    </xf>
    <xf numFmtId="2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2" xfId="0" applyNumberFormat="1" applyFont="1" applyFill="1" applyBorder="1" applyAlignment="1" applyProtection="1">
      <alignment horizontal="center" vertical="center" shrinkToFit="1"/>
      <protection locked="0"/>
    </xf>
    <xf numFmtId="2" fontId="14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2" xfId="0" applyFont="1" applyFill="1" applyBorder="1" applyAlignment="1" applyProtection="1">
      <alignment horizontal="left" vertical="center" shrinkToFit="1"/>
      <protection locked="0"/>
    </xf>
    <xf numFmtId="1" fontId="15" fillId="5" borderId="1" xfId="0" applyNumberFormat="1" applyFont="1" applyFill="1" applyBorder="1" applyAlignment="1" applyProtection="1">
      <alignment horizontal="center" vertical="center"/>
      <protection locked="0"/>
    </xf>
    <xf numFmtId="1" fontId="15" fillId="5" borderId="23" xfId="0" applyNumberFormat="1" applyFont="1" applyFill="1" applyBorder="1" applyAlignment="1" applyProtection="1">
      <alignment horizontal="center" vertical="center" shrinkToFit="1"/>
      <protection locked="0"/>
    </xf>
    <xf numFmtId="1" fontId="15" fillId="5" borderId="2" xfId="0" applyNumberFormat="1" applyFont="1" applyFill="1" applyBorder="1" applyAlignment="1" applyProtection="1">
      <alignment horizontal="center" vertical="center" shrinkToFit="1"/>
      <protection locked="0"/>
    </xf>
    <xf numFmtId="1" fontId="15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Protection="1">
      <protection locked="0"/>
    </xf>
    <xf numFmtId="0" fontId="13" fillId="4" borderId="3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15" fillId="5" borderId="24" xfId="0" applyFont="1" applyFill="1" applyBorder="1" applyAlignment="1" applyProtection="1">
      <alignment horizontal="center" shrinkToFit="1"/>
      <protection locked="0"/>
    </xf>
    <xf numFmtId="2" fontId="16" fillId="5" borderId="14" xfId="0" applyNumberFormat="1" applyFont="1" applyFill="1" applyBorder="1" applyAlignment="1" applyProtection="1">
      <alignment horizontal="center" shrinkToFit="1"/>
      <protection locked="0"/>
    </xf>
    <xf numFmtId="0" fontId="15" fillId="5" borderId="2" xfId="0" applyFont="1" applyFill="1" applyBorder="1" applyAlignment="1" applyProtection="1">
      <alignment horizontal="center" shrinkToFit="1"/>
      <protection locked="0"/>
    </xf>
    <xf numFmtId="2" fontId="14" fillId="5" borderId="2" xfId="0" applyNumberFormat="1" applyFont="1" applyFill="1" applyBorder="1" applyAlignment="1" applyProtection="1">
      <alignment horizontal="center" shrinkToFit="1"/>
      <protection locked="0"/>
    </xf>
    <xf numFmtId="1" fontId="15" fillId="5" borderId="25" xfId="0" applyNumberFormat="1" applyFont="1" applyFill="1" applyBorder="1" applyAlignment="1" applyProtection="1">
      <alignment horizontal="center" vertical="center" shrinkToFit="1"/>
      <protection locked="0"/>
    </xf>
    <xf numFmtId="2" fontId="14" fillId="5" borderId="4" xfId="0" applyNumberFormat="1" applyFont="1" applyFill="1" applyBorder="1" applyAlignment="1" applyProtection="1">
      <alignment horizontal="center" vertical="center"/>
      <protection locked="0"/>
    </xf>
    <xf numFmtId="2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15" fillId="5" borderId="10" xfId="0" applyNumberFormat="1" applyFont="1" applyFill="1" applyBorder="1" applyAlignment="1" applyProtection="1">
      <alignment horizontal="center" vertical="center" shrinkToFit="1"/>
      <protection locked="0"/>
    </xf>
    <xf numFmtId="2" fontId="14" fillId="5" borderId="10" xfId="0" applyNumberFormat="1" applyFont="1" applyFill="1" applyBorder="1" applyAlignment="1" applyProtection="1">
      <alignment horizontal="center" vertical="center" shrinkToFit="1"/>
      <protection locked="0"/>
    </xf>
    <xf numFmtId="1" fontId="15" fillId="5" borderId="24" xfId="0" applyNumberFormat="1" applyFont="1" applyFill="1" applyBorder="1" applyAlignment="1" applyProtection="1">
      <alignment horizontal="center" vertical="center" shrinkToFit="1"/>
      <protection locked="0"/>
    </xf>
    <xf numFmtId="2" fontId="14" fillId="5" borderId="14" xfId="0" applyNumberFormat="1" applyFont="1" applyFill="1" applyBorder="1" applyAlignment="1" applyProtection="1">
      <alignment horizontal="center" vertical="center" shrinkToFit="1"/>
      <protection locked="0"/>
    </xf>
    <xf numFmtId="0" fontId="17" fillId="4" borderId="1" xfId="0" applyFont="1" applyFill="1" applyBorder="1" applyAlignment="1" applyProtection="1">
      <alignment wrapTex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0" fontId="15" fillId="5" borderId="4" xfId="0" applyFont="1" applyFill="1" applyBorder="1" applyAlignment="1" applyProtection="1">
      <alignment horizontal="center" vertical="center" shrinkToFit="1"/>
      <protection locked="0"/>
    </xf>
    <xf numFmtId="0" fontId="13" fillId="5" borderId="3" xfId="0" applyFont="1" applyFill="1" applyBorder="1" applyAlignment="1" applyProtection="1">
      <alignment horizontal="left" vertical="center" shrinkToFit="1"/>
      <protection locked="0"/>
    </xf>
    <xf numFmtId="0" fontId="14" fillId="5" borderId="1" xfId="0" applyFont="1" applyFill="1" applyBorder="1" applyAlignment="1" applyProtection="1">
      <alignment horizontal="left" vertical="center" wrapText="1" shrinkToFit="1"/>
      <protection locked="0"/>
    </xf>
    <xf numFmtId="0" fontId="14" fillId="5" borderId="3" xfId="0" applyFont="1" applyFill="1" applyBorder="1" applyAlignment="1" applyProtection="1">
      <alignment horizontal="left" vertical="center" wrapText="1" shrinkToFit="1"/>
      <protection locked="0"/>
    </xf>
    <xf numFmtId="1" fontId="15" fillId="5" borderId="26" xfId="0" applyNumberFormat="1" applyFont="1" applyFill="1" applyBorder="1" applyAlignment="1" applyProtection="1">
      <alignment horizontal="center" vertical="center" shrinkToFit="1"/>
      <protection locked="0"/>
    </xf>
    <xf numFmtId="2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21" xfId="0" applyNumberFormat="1" applyFont="1" applyFill="1" applyBorder="1" applyAlignment="1" applyProtection="1">
      <alignment horizontal="center" vertical="center" shrinkToFit="1"/>
      <protection locked="0"/>
    </xf>
    <xf numFmtId="2" fontId="14" fillId="5" borderId="3" xfId="0" applyNumberFormat="1" applyFont="1" applyFill="1" applyBorder="1" applyAlignment="1" applyProtection="1">
      <alignment horizontal="center" vertical="center" shrinkToFit="1"/>
      <protection locked="0"/>
    </xf>
    <xf numFmtId="2" fontId="16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27" xfId="0" applyFont="1" applyFill="1" applyBorder="1" applyAlignment="1" applyProtection="1">
      <alignment horizontal="center"/>
      <protection locked="0"/>
    </xf>
    <xf numFmtId="1" fontId="15" fillId="5" borderId="3" xfId="0" applyNumberFormat="1" applyFont="1" applyFill="1" applyBorder="1" applyAlignment="1" applyProtection="1">
      <alignment horizontal="center" vertical="center" shrinkToFit="1"/>
      <protection locked="0"/>
    </xf>
    <xf numFmtId="2" fontId="16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5" borderId="2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0" t="s">
        <v>74</v>
      </c>
      <c r="D1" s="101"/>
      <c r="E1" s="101"/>
      <c r="F1" s="12" t="s">
        <v>16</v>
      </c>
      <c r="G1" s="2" t="s">
        <v>17</v>
      </c>
      <c r="H1" s="102" t="s">
        <v>39</v>
      </c>
      <c r="I1" s="102"/>
      <c r="J1" s="102"/>
      <c r="K1" s="102"/>
    </row>
    <row r="2" spans="1:12" ht="18" x14ac:dyDescent="0.2">
      <c r="A2" s="35" t="s">
        <v>6</v>
      </c>
      <c r="C2" s="2"/>
      <c r="G2" s="2" t="s">
        <v>18</v>
      </c>
      <c r="H2" s="102" t="s">
        <v>50</v>
      </c>
      <c r="I2" s="102"/>
      <c r="J2" s="102"/>
      <c r="K2" s="10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210</v>
      </c>
      <c r="G6" s="52">
        <v>6.11</v>
      </c>
      <c r="H6" s="52">
        <v>10.72</v>
      </c>
      <c r="I6" s="52">
        <v>32.380000000000003</v>
      </c>
      <c r="J6" s="52">
        <v>251</v>
      </c>
      <c r="K6" s="40">
        <v>181</v>
      </c>
      <c r="L6" s="39"/>
    </row>
    <row r="7" spans="1:12" ht="15" x14ac:dyDescent="0.25">
      <c r="A7" s="23"/>
      <c r="B7" s="15"/>
      <c r="C7" s="11"/>
      <c r="D7" s="6"/>
      <c r="E7" s="41" t="s">
        <v>53</v>
      </c>
      <c r="F7" s="103">
        <v>40</v>
      </c>
      <c r="G7" s="103">
        <v>5.08</v>
      </c>
      <c r="H7" s="103">
        <v>4.5999999999999996</v>
      </c>
      <c r="I7" s="103">
        <v>0.28000000000000003</v>
      </c>
      <c r="J7" s="103">
        <v>63</v>
      </c>
      <c r="K7" s="43">
        <v>209</v>
      </c>
      <c r="L7" s="42"/>
    </row>
    <row r="8" spans="1:12" ht="15.75" x14ac:dyDescent="0.25">
      <c r="A8" s="23"/>
      <c r="B8" s="15"/>
      <c r="C8" s="11"/>
      <c r="D8" s="7" t="s">
        <v>22</v>
      </c>
      <c r="E8" s="51" t="s">
        <v>40</v>
      </c>
      <c r="F8" s="58">
        <v>200</v>
      </c>
      <c r="G8" s="53">
        <v>0.2</v>
      </c>
      <c r="H8" s="53">
        <v>0</v>
      </c>
      <c r="I8" s="53">
        <v>13.6</v>
      </c>
      <c r="J8" s="53">
        <v>56</v>
      </c>
      <c r="K8" s="43">
        <v>376</v>
      </c>
      <c r="L8" s="42"/>
    </row>
    <row r="9" spans="1:12" ht="15.75" x14ac:dyDescent="0.25">
      <c r="A9" s="23"/>
      <c r="B9" s="15"/>
      <c r="C9" s="11"/>
      <c r="D9" s="7" t="s">
        <v>23</v>
      </c>
      <c r="E9" s="51" t="s">
        <v>54</v>
      </c>
      <c r="F9" s="59">
        <v>20</v>
      </c>
      <c r="G9" s="54">
        <v>2.04</v>
      </c>
      <c r="H9" s="54">
        <v>0.36</v>
      </c>
      <c r="I9" s="54">
        <v>13.92</v>
      </c>
      <c r="J9" s="54">
        <v>64.5</v>
      </c>
      <c r="K9" s="43" t="s">
        <v>42</v>
      </c>
      <c r="L9" s="42"/>
    </row>
    <row r="10" spans="1:12" ht="15" x14ac:dyDescent="0.25">
      <c r="A10" s="23"/>
      <c r="B10" s="15"/>
      <c r="C10" s="11"/>
      <c r="D10" s="7"/>
      <c r="E10" s="56" t="s">
        <v>48</v>
      </c>
      <c r="F10" s="60">
        <v>50</v>
      </c>
      <c r="G10" s="55">
        <v>5.8</v>
      </c>
      <c r="H10" s="55">
        <v>8.3000000000000007</v>
      </c>
      <c r="I10" s="55">
        <v>14.83</v>
      </c>
      <c r="J10" s="55">
        <v>157</v>
      </c>
      <c r="K10" s="43">
        <v>3</v>
      </c>
      <c r="L10" s="42">
        <v>73.709999999999994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19.23</v>
      </c>
      <c r="H13" s="19">
        <f t="shared" si="0"/>
        <v>23.98</v>
      </c>
      <c r="I13" s="19">
        <f t="shared" si="0"/>
        <v>75.010000000000005</v>
      </c>
      <c r="J13" s="19">
        <f t="shared" si="0"/>
        <v>591.5</v>
      </c>
      <c r="K13" s="25"/>
      <c r="L13" s="19">
        <f t="shared" ref="L13" si="1">SUM(L6:L12)</f>
        <v>73.709999999999994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7" t="s">
        <v>4</v>
      </c>
      <c r="D24" s="98"/>
      <c r="E24" s="31"/>
      <c r="F24" s="32">
        <f>F13+F23</f>
        <v>520</v>
      </c>
      <c r="G24" s="32">
        <f t="shared" ref="G24:J24" si="4">G13+G23</f>
        <v>19.23</v>
      </c>
      <c r="H24" s="32">
        <f t="shared" si="4"/>
        <v>23.98</v>
      </c>
      <c r="I24" s="32">
        <f t="shared" si="4"/>
        <v>75.010000000000005</v>
      </c>
      <c r="J24" s="32">
        <f t="shared" si="4"/>
        <v>591.5</v>
      </c>
      <c r="K24" s="32"/>
      <c r="L24" s="32">
        <f t="shared" ref="L24" si="5">L13+L23</f>
        <v>73.709999999999994</v>
      </c>
    </row>
    <row r="25" spans="1:12" ht="15.75" x14ac:dyDescent="0.25">
      <c r="A25" s="14">
        <v>2</v>
      </c>
      <c r="B25" s="15">
        <v>1</v>
      </c>
      <c r="C25" s="22" t="s">
        <v>20</v>
      </c>
      <c r="D25" s="5" t="s">
        <v>21</v>
      </c>
      <c r="E25" s="50" t="s">
        <v>49</v>
      </c>
      <c r="F25" s="66">
        <v>90</v>
      </c>
      <c r="G25" s="67">
        <v>11.74</v>
      </c>
      <c r="H25" s="67">
        <v>12.91</v>
      </c>
      <c r="I25" s="67">
        <v>0.24</v>
      </c>
      <c r="J25" s="67">
        <v>164</v>
      </c>
      <c r="K25" s="40">
        <v>288</v>
      </c>
      <c r="L25" s="39"/>
    </row>
    <row r="26" spans="1:12" ht="15.75" x14ac:dyDescent="0.25">
      <c r="A26" s="14"/>
      <c r="B26" s="15"/>
      <c r="C26" s="11"/>
      <c r="D26" s="63" t="s">
        <v>21</v>
      </c>
      <c r="E26" s="51" t="s">
        <v>55</v>
      </c>
      <c r="F26" s="66">
        <v>150</v>
      </c>
      <c r="G26" s="67">
        <v>6.6</v>
      </c>
      <c r="H26" s="67">
        <v>5.42</v>
      </c>
      <c r="I26" s="67">
        <v>31.7</v>
      </c>
      <c r="J26" s="67">
        <v>202.1</v>
      </c>
      <c r="K26" s="43">
        <v>309</v>
      </c>
      <c r="L26" s="42"/>
    </row>
    <row r="27" spans="1:12" ht="15.75" x14ac:dyDescent="0.25">
      <c r="A27" s="14"/>
      <c r="B27" s="15"/>
      <c r="C27" s="11"/>
      <c r="D27" s="7" t="s">
        <v>22</v>
      </c>
      <c r="E27" s="51" t="s">
        <v>56</v>
      </c>
      <c r="F27" s="59">
        <v>200</v>
      </c>
      <c r="G27" s="53">
        <v>0.2</v>
      </c>
      <c r="H27" s="53">
        <v>0</v>
      </c>
      <c r="I27" s="53">
        <v>13.6</v>
      </c>
      <c r="J27" s="53">
        <v>56</v>
      </c>
      <c r="K27" s="43">
        <v>377</v>
      </c>
      <c r="L27" s="42"/>
    </row>
    <row r="28" spans="1:12" ht="15.75" x14ac:dyDescent="0.25">
      <c r="A28" s="14"/>
      <c r="B28" s="15"/>
      <c r="C28" s="11"/>
      <c r="D28" s="7" t="s">
        <v>23</v>
      </c>
      <c r="E28" s="51" t="s">
        <v>44</v>
      </c>
      <c r="F28" s="59">
        <v>24</v>
      </c>
      <c r="G28" s="54">
        <v>3.04</v>
      </c>
      <c r="H28" s="54">
        <v>0.36</v>
      </c>
      <c r="I28" s="54">
        <v>19.88</v>
      </c>
      <c r="J28" s="54">
        <v>90.4</v>
      </c>
      <c r="K28" s="43" t="s">
        <v>42</v>
      </c>
      <c r="L28" s="42"/>
    </row>
    <row r="29" spans="1:12" ht="15" x14ac:dyDescent="0.25">
      <c r="A29" s="14"/>
      <c r="B29" s="15"/>
      <c r="C29" s="11"/>
      <c r="D29" s="7" t="s">
        <v>23</v>
      </c>
      <c r="E29" s="41" t="s">
        <v>54</v>
      </c>
      <c r="F29" s="42">
        <v>20</v>
      </c>
      <c r="G29" s="42">
        <v>2.04</v>
      </c>
      <c r="H29" s="42">
        <v>0.36</v>
      </c>
      <c r="I29" s="42">
        <v>13.92</v>
      </c>
      <c r="J29" s="42">
        <v>64.5</v>
      </c>
      <c r="K29" s="43" t="s">
        <v>42</v>
      </c>
      <c r="L29" s="42"/>
    </row>
    <row r="30" spans="1:12" ht="15.75" thickBot="1" x14ac:dyDescent="0.3">
      <c r="A30" s="14"/>
      <c r="B30" s="15"/>
      <c r="C30" s="11"/>
      <c r="D30" s="10" t="s">
        <v>26</v>
      </c>
      <c r="E30" s="104" t="s">
        <v>57</v>
      </c>
      <c r="F30" s="105">
        <v>60</v>
      </c>
      <c r="G30" s="106">
        <v>0.93</v>
      </c>
      <c r="H30" s="106">
        <v>3.02</v>
      </c>
      <c r="I30" s="106">
        <v>9.0299999999999994</v>
      </c>
      <c r="J30" s="106">
        <v>67</v>
      </c>
      <c r="K30" s="43"/>
      <c r="L30" s="42"/>
    </row>
    <row r="31" spans="1:12" ht="16.5" thickBot="1" x14ac:dyDescent="0.3">
      <c r="A31" s="14"/>
      <c r="B31" s="15"/>
      <c r="C31" s="11"/>
      <c r="D31" s="61"/>
      <c r="E31" s="62" t="s">
        <v>58</v>
      </c>
      <c r="F31" s="64">
        <v>20</v>
      </c>
      <c r="G31" s="65">
        <v>1.2</v>
      </c>
      <c r="H31" s="65">
        <v>6.8</v>
      </c>
      <c r="I31" s="65">
        <v>12.8</v>
      </c>
      <c r="J31" s="65">
        <v>72</v>
      </c>
      <c r="K31" s="43"/>
      <c r="L31" s="42">
        <v>73.709999999999994</v>
      </c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564</v>
      </c>
      <c r="G33" s="19">
        <f>SUM(G25:G32)</f>
        <v>25.749999999999996</v>
      </c>
      <c r="H33" s="19">
        <f>SUM(H25:H32)</f>
        <v>28.869999999999997</v>
      </c>
      <c r="I33" s="19">
        <f>SUM(I25:I32)</f>
        <v>101.17</v>
      </c>
      <c r="J33" s="19">
        <f>SUM(J25:J32)</f>
        <v>716</v>
      </c>
      <c r="K33" s="25"/>
      <c r="L33" s="19">
        <f>SUM(L25:L32)</f>
        <v>73.709999999999994</v>
      </c>
    </row>
    <row r="34" spans="1:12" ht="15" x14ac:dyDescent="0.25">
      <c r="A34" s="13">
        <v>1</v>
      </c>
      <c r="B34" s="13">
        <v>2</v>
      </c>
      <c r="C34" s="10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32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6">SUM(G34:G42)</f>
        <v>0</v>
      </c>
      <c r="H43" s="19">
        <f t="shared" ref="H43" si="7">SUM(H34:H42)</f>
        <v>0</v>
      </c>
      <c r="I43" s="19">
        <f t="shared" ref="I43" si="8">SUM(I34:I42)</f>
        <v>0</v>
      </c>
      <c r="J43" s="19">
        <f t="shared" ref="J43:L43" si="9">SUM(J34:J42)</f>
        <v>0</v>
      </c>
      <c r="K43" s="25"/>
      <c r="L43" s="19">
        <v>0</v>
      </c>
    </row>
    <row r="44" spans="1:12" ht="15.75" customHeight="1" thickBot="1" x14ac:dyDescent="0.25">
      <c r="A44" s="33">
        <f>A25</f>
        <v>2</v>
      </c>
      <c r="B44" s="33">
        <v>2</v>
      </c>
      <c r="C44" s="97" t="s">
        <v>4</v>
      </c>
      <c r="D44" s="98"/>
      <c r="E44" s="31"/>
      <c r="F44" s="32">
        <f>F33+F43</f>
        <v>564</v>
      </c>
      <c r="G44" s="32">
        <f t="shared" ref="G44" si="10">G33+G43</f>
        <v>25.749999999999996</v>
      </c>
      <c r="H44" s="32">
        <f t="shared" ref="H44" si="11">H33+H43</f>
        <v>28.869999999999997</v>
      </c>
      <c r="I44" s="32">
        <f t="shared" ref="I44" si="12">I33+I43</f>
        <v>101.17</v>
      </c>
      <c r="J44" s="32">
        <f t="shared" ref="J44:L44" si="13">J33+J43</f>
        <v>716</v>
      </c>
      <c r="K44" s="32"/>
      <c r="L44" s="32">
        <f t="shared" si="13"/>
        <v>73.709999999999994</v>
      </c>
    </row>
    <row r="45" spans="1:12" ht="16.5" thickBot="1" x14ac:dyDescent="0.3">
      <c r="A45" s="20">
        <v>1</v>
      </c>
      <c r="B45" s="21">
        <v>3</v>
      </c>
      <c r="C45" s="22" t="s">
        <v>20</v>
      </c>
      <c r="D45" s="5" t="s">
        <v>21</v>
      </c>
      <c r="E45" s="62" t="s">
        <v>52</v>
      </c>
      <c r="F45" s="60">
        <v>150</v>
      </c>
      <c r="G45" s="55">
        <v>20</v>
      </c>
      <c r="H45" s="55">
        <v>13.01</v>
      </c>
      <c r="I45" s="55">
        <v>29.1</v>
      </c>
      <c r="J45" s="55">
        <v>296</v>
      </c>
      <c r="K45" s="40">
        <v>223</v>
      </c>
      <c r="L45" s="39"/>
    </row>
    <row r="46" spans="1:12" ht="15" x14ac:dyDescent="0.25">
      <c r="A46" s="23"/>
      <c r="B46" s="15"/>
      <c r="C46" s="11"/>
      <c r="D46" s="6"/>
      <c r="E46" s="41" t="s">
        <v>59</v>
      </c>
      <c r="F46" s="42">
        <v>150</v>
      </c>
      <c r="G46" s="42">
        <v>4.3600000000000003</v>
      </c>
      <c r="H46" s="42">
        <v>3.96</v>
      </c>
      <c r="I46" s="42">
        <v>6.3</v>
      </c>
      <c r="J46" s="42">
        <v>76.5</v>
      </c>
      <c r="K46" s="43">
        <v>3</v>
      </c>
      <c r="L46" s="42"/>
    </row>
    <row r="47" spans="1:12" ht="15.75" x14ac:dyDescent="0.25">
      <c r="A47" s="23"/>
      <c r="B47" s="15"/>
      <c r="C47" s="11"/>
      <c r="D47" s="7" t="s">
        <v>22</v>
      </c>
      <c r="E47" s="51" t="s">
        <v>43</v>
      </c>
      <c r="F47" s="59">
        <v>200</v>
      </c>
      <c r="G47" s="53">
        <v>4.08</v>
      </c>
      <c r="H47" s="53">
        <v>3.54</v>
      </c>
      <c r="I47" s="53">
        <v>17.579999999999998</v>
      </c>
      <c r="J47" s="53">
        <v>118.6</v>
      </c>
      <c r="K47" s="43">
        <v>382</v>
      </c>
      <c r="L47" s="42"/>
    </row>
    <row r="48" spans="1:12" ht="15.75" x14ac:dyDescent="0.25">
      <c r="A48" s="23"/>
      <c r="B48" s="15"/>
      <c r="C48" s="11"/>
      <c r="D48" s="7"/>
      <c r="E48" s="51" t="s">
        <v>58</v>
      </c>
      <c r="F48" s="59">
        <v>20</v>
      </c>
      <c r="G48" s="54">
        <v>1.2</v>
      </c>
      <c r="H48" s="54">
        <v>6.8</v>
      </c>
      <c r="I48" s="54">
        <v>12.8</v>
      </c>
      <c r="J48" s="54">
        <v>72</v>
      </c>
      <c r="K48" s="43" t="s">
        <v>42</v>
      </c>
      <c r="L48" s="42"/>
    </row>
    <row r="49" spans="1:12" ht="15" x14ac:dyDescent="0.25">
      <c r="A49" s="23"/>
      <c r="B49" s="15"/>
      <c r="C49" s="11"/>
      <c r="D49" s="7" t="s">
        <v>24</v>
      </c>
      <c r="E49" s="41"/>
      <c r="F49" s="42"/>
      <c r="G49" s="42"/>
      <c r="H49" s="42"/>
      <c r="I49" s="42"/>
      <c r="J49" s="42"/>
      <c r="K49" s="43"/>
      <c r="L49" s="42"/>
    </row>
    <row r="50" spans="1:12" ht="16.5" thickBot="1" x14ac:dyDescent="0.3">
      <c r="A50" s="23"/>
      <c r="B50" s="15"/>
      <c r="C50" s="11"/>
      <c r="D50" s="63" t="s">
        <v>26</v>
      </c>
      <c r="E50" s="51"/>
      <c r="F50" s="68"/>
      <c r="G50" s="69"/>
      <c r="H50" s="69"/>
      <c r="I50" s="69"/>
      <c r="J50" s="69"/>
      <c r="K50" s="43"/>
      <c r="L50" s="42"/>
    </row>
    <row r="51" spans="1:12" ht="16.5" thickBot="1" x14ac:dyDescent="0.3">
      <c r="A51" s="23"/>
      <c r="B51" s="15"/>
      <c r="C51" s="11"/>
      <c r="D51" s="61" t="s">
        <v>21</v>
      </c>
      <c r="E51" s="50"/>
      <c r="F51" s="58"/>
      <c r="G51" s="70"/>
      <c r="H51" s="70"/>
      <c r="I51" s="70"/>
      <c r="J51" s="70"/>
      <c r="K51" s="43"/>
      <c r="L51" s="42">
        <v>73.709999999999994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520</v>
      </c>
      <c r="G52" s="19">
        <f t="shared" ref="G52" si="14">SUM(G45:G51)</f>
        <v>29.639999999999997</v>
      </c>
      <c r="H52" s="19">
        <f t="shared" ref="H52" si="15">SUM(H45:H51)</f>
        <v>27.31</v>
      </c>
      <c r="I52" s="19">
        <f t="shared" ref="I52" si="16">SUM(I45:I51)</f>
        <v>65.78</v>
      </c>
      <c r="J52" s="19">
        <f t="shared" ref="J52:L52" si="17">SUM(J45:J51)</f>
        <v>563.1</v>
      </c>
      <c r="K52" s="25"/>
      <c r="L52" s="19">
        <f t="shared" si="17"/>
        <v>73.709999999999994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32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8">SUM(G53:G61)</f>
        <v>0</v>
      </c>
      <c r="H62" s="19">
        <f t="shared" ref="H62" si="19">SUM(H53:H61)</f>
        <v>0</v>
      </c>
      <c r="I62" s="19">
        <f t="shared" ref="I62" si="20">SUM(I53:I61)</f>
        <v>0</v>
      </c>
      <c r="J62" s="19">
        <f t="shared" ref="J62:L62" si="21">SUM(J53:J61)</f>
        <v>0</v>
      </c>
      <c r="K62" s="25"/>
      <c r="L62" s="19">
        <f t="shared" si="21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97" t="s">
        <v>4</v>
      </c>
      <c r="D63" s="98"/>
      <c r="E63" s="31"/>
      <c r="F63" s="32">
        <f>F52+F62</f>
        <v>520</v>
      </c>
      <c r="G63" s="32">
        <f t="shared" ref="G63" si="22">G52+G62</f>
        <v>29.639999999999997</v>
      </c>
      <c r="H63" s="32">
        <f t="shared" ref="H63" si="23">H52+H62</f>
        <v>27.31</v>
      </c>
      <c r="I63" s="32">
        <f t="shared" ref="I63" si="24">I52+I62</f>
        <v>65.78</v>
      </c>
      <c r="J63" s="32">
        <f t="shared" ref="J63:L63" si="25">J52+J62</f>
        <v>563.1</v>
      </c>
      <c r="K63" s="32"/>
      <c r="L63" s="32">
        <f t="shared" si="25"/>
        <v>73.709999999999994</v>
      </c>
    </row>
    <row r="64" spans="1:12" ht="15.75" thickBot="1" x14ac:dyDescent="0.3">
      <c r="A64" s="20">
        <v>1</v>
      </c>
      <c r="B64" s="21">
        <v>4</v>
      </c>
      <c r="C64" s="22" t="s">
        <v>20</v>
      </c>
      <c r="D64" s="5" t="s">
        <v>21</v>
      </c>
      <c r="E64" s="71" t="s">
        <v>60</v>
      </c>
      <c r="F64" s="75">
        <v>210</v>
      </c>
      <c r="G64" s="76">
        <v>5.0999999999999996</v>
      </c>
      <c r="H64" s="76">
        <v>10.72</v>
      </c>
      <c r="I64" s="76">
        <v>33.42</v>
      </c>
      <c r="J64" s="76">
        <v>251</v>
      </c>
      <c r="K64" s="40">
        <v>182</v>
      </c>
      <c r="L64" s="39"/>
    </row>
    <row r="65" spans="1:12" ht="15.75" thickBot="1" x14ac:dyDescent="0.3">
      <c r="A65" s="23"/>
      <c r="B65" s="15"/>
      <c r="C65" s="11"/>
      <c r="D65" s="63"/>
      <c r="E65" s="72" t="s">
        <v>48</v>
      </c>
      <c r="F65" s="73">
        <v>50</v>
      </c>
      <c r="G65" s="74">
        <v>5.8</v>
      </c>
      <c r="H65" s="74">
        <v>8.3000000000000007</v>
      </c>
      <c r="I65" s="74">
        <v>14.83</v>
      </c>
      <c r="J65" s="74">
        <v>157</v>
      </c>
      <c r="K65" s="43">
        <v>3</v>
      </c>
      <c r="L65" s="42"/>
    </row>
    <row r="66" spans="1:12" ht="15" x14ac:dyDescent="0.25">
      <c r="A66" s="23"/>
      <c r="B66" s="15"/>
      <c r="C66" s="11"/>
      <c r="D66" s="7" t="s">
        <v>22</v>
      </c>
      <c r="E66" s="72" t="s">
        <v>40</v>
      </c>
      <c r="F66" s="58">
        <v>215</v>
      </c>
      <c r="G66" s="70">
        <v>7.0000000000000007E-2</v>
      </c>
      <c r="H66" s="54">
        <v>0.02</v>
      </c>
      <c r="I66" s="70">
        <v>15</v>
      </c>
      <c r="J66" s="70">
        <v>60</v>
      </c>
      <c r="K66" s="43">
        <v>376</v>
      </c>
      <c r="L66" s="42"/>
    </row>
    <row r="67" spans="1:12" ht="15" x14ac:dyDescent="0.25">
      <c r="A67" s="23"/>
      <c r="B67" s="15"/>
      <c r="C67" s="11"/>
      <c r="D67" s="7" t="s">
        <v>23</v>
      </c>
      <c r="E67" s="72" t="s">
        <v>54</v>
      </c>
      <c r="F67" s="58">
        <v>20</v>
      </c>
      <c r="G67" s="54">
        <v>2.04</v>
      </c>
      <c r="H67" s="54">
        <v>0.36</v>
      </c>
      <c r="I67" s="54">
        <v>13.92</v>
      </c>
      <c r="J67" s="54">
        <v>64.5</v>
      </c>
      <c r="K67" s="43" t="s">
        <v>42</v>
      </c>
      <c r="L67" s="42">
        <v>73.709999999999994</v>
      </c>
    </row>
    <row r="68" spans="1:12" ht="15" x14ac:dyDescent="0.25">
      <c r="A68" s="23"/>
      <c r="B68" s="15"/>
      <c r="C68" s="11"/>
      <c r="D68" s="7" t="s">
        <v>24</v>
      </c>
      <c r="E68" s="41" t="s">
        <v>61</v>
      </c>
      <c r="F68" s="42">
        <v>100</v>
      </c>
      <c r="G68" s="42">
        <v>1.5</v>
      </c>
      <c r="H68" s="42">
        <v>0.5</v>
      </c>
      <c r="I68" s="42">
        <v>21</v>
      </c>
      <c r="J68" s="42">
        <v>96</v>
      </c>
      <c r="K68" s="43"/>
      <c r="L68" s="42"/>
    </row>
    <row r="69" spans="1:12" ht="15" x14ac:dyDescent="0.25">
      <c r="A69" s="23"/>
      <c r="B69" s="15"/>
      <c r="C69" s="11"/>
      <c r="D69" s="93" t="s">
        <v>26</v>
      </c>
      <c r="E69" s="41" t="s">
        <v>51</v>
      </c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595</v>
      </c>
      <c r="G71" s="19">
        <f t="shared" ref="G71" si="26">SUM(G64:G70)</f>
        <v>14.509999999999998</v>
      </c>
      <c r="H71" s="19">
        <f t="shared" ref="H71" si="27">SUM(H64:H70)</f>
        <v>19.900000000000002</v>
      </c>
      <c r="I71" s="19">
        <f t="shared" ref="I71" si="28">SUM(I64:I70)</f>
        <v>98.17</v>
      </c>
      <c r="J71" s="19">
        <f t="shared" ref="J71:L71" si="29">SUM(J64:J70)</f>
        <v>628.5</v>
      </c>
      <c r="K71" s="25"/>
      <c r="L71" s="19">
        <f t="shared" si="29"/>
        <v>73.709999999999994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32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19">
        <f t="shared" si="33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97" t="s">
        <v>4</v>
      </c>
      <c r="D82" s="98"/>
      <c r="E82" s="31"/>
      <c r="F82" s="32">
        <f>F71+F81</f>
        <v>595</v>
      </c>
      <c r="G82" s="32">
        <f t="shared" ref="G82" si="34">G71+G81</f>
        <v>14.509999999999998</v>
      </c>
      <c r="H82" s="32">
        <f t="shared" ref="H82" si="35">H71+H81</f>
        <v>19.900000000000002</v>
      </c>
      <c r="I82" s="32">
        <f t="shared" ref="I82" si="36">I71+I81</f>
        <v>98.17</v>
      </c>
      <c r="J82" s="32">
        <f t="shared" ref="J82:L82" si="37">J71+J81</f>
        <v>628.5</v>
      </c>
      <c r="K82" s="32"/>
      <c r="L82" s="32">
        <f t="shared" si="37"/>
        <v>73.709999999999994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77" t="s">
        <v>62</v>
      </c>
      <c r="F83" s="59">
        <v>90</v>
      </c>
      <c r="G83" s="53">
        <v>11.86</v>
      </c>
      <c r="H83" s="53">
        <v>15.09</v>
      </c>
      <c r="I83" s="53">
        <v>9.89</v>
      </c>
      <c r="J83" s="53">
        <v>225</v>
      </c>
      <c r="K83" s="40">
        <v>268</v>
      </c>
      <c r="L83" s="39"/>
    </row>
    <row r="84" spans="1:12" ht="15" x14ac:dyDescent="0.25">
      <c r="A84" s="23"/>
      <c r="B84" s="15"/>
      <c r="C84" s="11"/>
      <c r="D84" s="6" t="s">
        <v>21</v>
      </c>
      <c r="E84" s="92" t="s">
        <v>63</v>
      </c>
      <c r="F84" s="42">
        <v>150</v>
      </c>
      <c r="G84" s="42">
        <v>4.8099999999999996</v>
      </c>
      <c r="H84" s="42">
        <v>5.0999999999999996</v>
      </c>
      <c r="I84" s="42">
        <v>29.46</v>
      </c>
      <c r="J84" s="42">
        <v>182.88</v>
      </c>
      <c r="K84" s="43">
        <v>303</v>
      </c>
      <c r="L84" s="42"/>
    </row>
    <row r="85" spans="1:12" ht="15" x14ac:dyDescent="0.25">
      <c r="A85" s="23"/>
      <c r="B85" s="15"/>
      <c r="C85" s="11"/>
      <c r="D85" s="7" t="s">
        <v>22</v>
      </c>
      <c r="E85" s="78" t="s">
        <v>56</v>
      </c>
      <c r="F85" s="58">
        <v>200</v>
      </c>
      <c r="G85" s="53">
        <v>0.2</v>
      </c>
      <c r="H85" s="53">
        <v>0</v>
      </c>
      <c r="I85" s="53">
        <v>13.6</v>
      </c>
      <c r="J85" s="53">
        <v>56</v>
      </c>
      <c r="K85" s="43">
        <v>377</v>
      </c>
      <c r="L85" s="42"/>
    </row>
    <row r="86" spans="1:12" ht="15" x14ac:dyDescent="0.25">
      <c r="A86" s="23"/>
      <c r="B86" s="15"/>
      <c r="C86" s="11"/>
      <c r="D86" s="7" t="s">
        <v>23</v>
      </c>
      <c r="E86" s="78" t="s">
        <v>54</v>
      </c>
      <c r="F86" s="59">
        <v>20</v>
      </c>
      <c r="G86" s="54">
        <v>2.04</v>
      </c>
      <c r="H86" s="54">
        <v>0.36</v>
      </c>
      <c r="I86" s="54">
        <v>13.92</v>
      </c>
      <c r="J86" s="54">
        <v>64.5</v>
      </c>
      <c r="K86" s="43" t="s">
        <v>42</v>
      </c>
      <c r="L86" s="42"/>
    </row>
    <row r="87" spans="1:12" ht="16.5" thickBot="1" x14ac:dyDescent="0.3">
      <c r="A87" s="23"/>
      <c r="B87" s="15"/>
      <c r="C87" s="11"/>
      <c r="D87" s="7" t="s">
        <v>23</v>
      </c>
      <c r="E87" s="62" t="s">
        <v>44</v>
      </c>
      <c r="F87" s="60">
        <v>24</v>
      </c>
      <c r="G87" s="55">
        <v>3.04</v>
      </c>
      <c r="H87" s="55">
        <v>0.36</v>
      </c>
      <c r="I87" s="55">
        <v>19.88</v>
      </c>
      <c r="J87" s="55">
        <v>90.4</v>
      </c>
      <c r="K87" s="43" t="s">
        <v>42</v>
      </c>
      <c r="L87" s="42"/>
    </row>
    <row r="88" spans="1:12" ht="15" x14ac:dyDescent="0.25">
      <c r="A88" s="23"/>
      <c r="B88" s="15"/>
      <c r="C88" s="11"/>
      <c r="D88" s="63" t="s">
        <v>26</v>
      </c>
      <c r="E88" s="78" t="s">
        <v>57</v>
      </c>
      <c r="F88" s="79">
        <v>60</v>
      </c>
      <c r="G88" s="55">
        <v>0.8</v>
      </c>
      <c r="H88" s="55">
        <v>0.1</v>
      </c>
      <c r="I88" s="55">
        <v>1.7</v>
      </c>
      <c r="J88" s="55">
        <v>10</v>
      </c>
      <c r="K88" s="43"/>
      <c r="L88" s="42">
        <v>73.709999999999994</v>
      </c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544</v>
      </c>
      <c r="G90" s="19">
        <f t="shared" ref="G90" si="38">SUM(G83:G89)</f>
        <v>22.749999999999996</v>
      </c>
      <c r="H90" s="19">
        <f t="shared" ref="H90" si="39">SUM(H83:H89)</f>
        <v>21.009999999999998</v>
      </c>
      <c r="I90" s="19">
        <f t="shared" ref="I90" si="40">SUM(I83:I89)</f>
        <v>88.45</v>
      </c>
      <c r="J90" s="19">
        <f t="shared" ref="J90:L90" si="41">SUM(J83:J89)</f>
        <v>628.78</v>
      </c>
      <c r="K90" s="25"/>
      <c r="L90" s="19">
        <f t="shared" si="41"/>
        <v>73.709999999999994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32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19">
        <f t="shared" si="45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97" t="s">
        <v>4</v>
      </c>
      <c r="D101" s="98"/>
      <c r="E101" s="31"/>
      <c r="F101" s="32">
        <f>F90+F100</f>
        <v>544</v>
      </c>
      <c r="G101" s="32">
        <f t="shared" ref="G101" si="46">G90+G100</f>
        <v>22.749999999999996</v>
      </c>
      <c r="H101" s="32">
        <f t="shared" ref="H101" si="47">H90+H100</f>
        <v>21.009999999999998</v>
      </c>
      <c r="I101" s="32">
        <f t="shared" ref="I101" si="48">I90+I100</f>
        <v>88.45</v>
      </c>
      <c r="J101" s="32">
        <f t="shared" ref="J101:L101" si="49">J90+J100</f>
        <v>628.78</v>
      </c>
      <c r="K101" s="32"/>
      <c r="L101" s="32">
        <f t="shared" si="49"/>
        <v>73.709999999999994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81" t="s">
        <v>64</v>
      </c>
      <c r="F102" s="83">
        <v>150</v>
      </c>
      <c r="G102" s="84">
        <v>9.3800000000000008</v>
      </c>
      <c r="H102" s="84">
        <v>10.7</v>
      </c>
      <c r="I102" s="84">
        <v>25.72</v>
      </c>
      <c r="J102" s="84">
        <v>237.1</v>
      </c>
      <c r="K102" s="40">
        <v>204</v>
      </c>
      <c r="L102" s="39"/>
    </row>
    <row r="103" spans="1:12" ht="16.5" thickBot="1" x14ac:dyDescent="0.3">
      <c r="A103" s="23"/>
      <c r="B103" s="15"/>
      <c r="C103" s="11"/>
      <c r="D103" s="61"/>
      <c r="E103" s="62" t="s">
        <v>65</v>
      </c>
      <c r="F103" s="42">
        <v>40</v>
      </c>
      <c r="G103" s="42">
        <v>5.08</v>
      </c>
      <c r="H103" s="42">
        <v>4.5999999999999996</v>
      </c>
      <c r="I103" s="42">
        <v>0.28000000000000003</v>
      </c>
      <c r="J103" s="42">
        <v>63</v>
      </c>
      <c r="K103" s="43">
        <v>209</v>
      </c>
      <c r="L103" s="42"/>
    </row>
    <row r="104" spans="1:12" ht="15.75" thickBot="1" x14ac:dyDescent="0.3">
      <c r="A104" s="23"/>
      <c r="B104" s="15"/>
      <c r="C104" s="11"/>
      <c r="D104" s="7" t="s">
        <v>22</v>
      </c>
      <c r="E104" s="82" t="s">
        <v>40</v>
      </c>
      <c r="F104" s="85">
        <v>200</v>
      </c>
      <c r="G104" s="86">
        <v>0.2</v>
      </c>
      <c r="H104" s="86">
        <v>0</v>
      </c>
      <c r="I104" s="86">
        <v>13.6</v>
      </c>
      <c r="J104" s="86">
        <v>56</v>
      </c>
      <c r="K104" s="43">
        <v>376</v>
      </c>
      <c r="L104" s="42"/>
    </row>
    <row r="105" spans="1:12" ht="15" x14ac:dyDescent="0.25">
      <c r="A105" s="23"/>
      <c r="B105" s="15"/>
      <c r="C105" s="11"/>
      <c r="D105" s="7" t="s">
        <v>23</v>
      </c>
      <c r="E105" s="56" t="s">
        <v>54</v>
      </c>
      <c r="F105" s="59">
        <v>20</v>
      </c>
      <c r="G105" s="53">
        <v>2.04</v>
      </c>
      <c r="H105" s="53">
        <v>0.36</v>
      </c>
      <c r="I105" s="53">
        <v>13.92</v>
      </c>
      <c r="J105" s="53">
        <v>64.5</v>
      </c>
      <c r="K105" s="43" t="s">
        <v>42</v>
      </c>
      <c r="L105" s="42"/>
    </row>
    <row r="106" spans="1:12" ht="15" x14ac:dyDescent="0.25">
      <c r="A106" s="23"/>
      <c r="B106" s="15"/>
      <c r="C106" s="11"/>
      <c r="D106" s="7" t="s">
        <v>24</v>
      </c>
      <c r="E106" s="56" t="s">
        <v>41</v>
      </c>
      <c r="F106" s="60">
        <v>100</v>
      </c>
      <c r="G106" s="55">
        <v>1.5</v>
      </c>
      <c r="H106" s="55">
        <v>0.5</v>
      </c>
      <c r="I106" s="55">
        <v>21</v>
      </c>
      <c r="J106" s="55">
        <v>96</v>
      </c>
      <c r="K106" s="43">
        <v>338</v>
      </c>
      <c r="L106" s="42">
        <v>73.709999999999994</v>
      </c>
    </row>
    <row r="107" spans="1:12" ht="15.75" x14ac:dyDescent="0.25">
      <c r="A107" s="23"/>
      <c r="B107" s="15"/>
      <c r="C107" s="11"/>
      <c r="D107" s="94" t="s">
        <v>26</v>
      </c>
      <c r="E107" s="51" t="s">
        <v>66</v>
      </c>
      <c r="F107" s="42">
        <v>10</v>
      </c>
      <c r="G107" s="42">
        <v>0.2</v>
      </c>
      <c r="H107" s="42">
        <v>0</v>
      </c>
      <c r="I107" s="42">
        <v>13.6</v>
      </c>
      <c r="J107" s="42">
        <v>56</v>
      </c>
      <c r="K107" s="43">
        <v>14</v>
      </c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0">SUM(G102:G108)</f>
        <v>18.399999999999999</v>
      </c>
      <c r="H109" s="19">
        <f t="shared" si="50"/>
        <v>16.159999999999997</v>
      </c>
      <c r="I109" s="19">
        <f t="shared" si="50"/>
        <v>88.12</v>
      </c>
      <c r="J109" s="19">
        <f t="shared" si="50"/>
        <v>572.6</v>
      </c>
      <c r="K109" s="25"/>
      <c r="L109" s="19">
        <f t="shared" ref="L109" si="51">SUM(L102:L108)</f>
        <v>73.709999999999994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32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19">
        <f t="shared" ref="L119" si="53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97" t="s">
        <v>4</v>
      </c>
      <c r="D120" s="98"/>
      <c r="E120" s="31"/>
      <c r="F120" s="32">
        <f>F109+F119</f>
        <v>520</v>
      </c>
      <c r="G120" s="32">
        <f t="shared" ref="G120" si="54">G109+G119</f>
        <v>18.399999999999999</v>
      </c>
      <c r="H120" s="32">
        <f t="shared" ref="H120" si="55">H109+H119</f>
        <v>16.159999999999997</v>
      </c>
      <c r="I120" s="32">
        <f t="shared" ref="I120" si="56">I109+I119</f>
        <v>88.12</v>
      </c>
      <c r="J120" s="32">
        <f t="shared" ref="J120:L120" si="57">J109+J119</f>
        <v>572.6</v>
      </c>
      <c r="K120" s="32"/>
      <c r="L120" s="32">
        <f t="shared" si="57"/>
        <v>73.709999999999994</v>
      </c>
    </row>
    <row r="121" spans="1:12" ht="15.75" x14ac:dyDescent="0.25">
      <c r="A121" s="14">
        <v>2</v>
      </c>
      <c r="B121" s="15">
        <v>2</v>
      </c>
      <c r="C121" s="22" t="s">
        <v>20</v>
      </c>
      <c r="D121" s="5" t="s">
        <v>21</v>
      </c>
      <c r="E121" s="50" t="s">
        <v>47</v>
      </c>
      <c r="F121" s="75">
        <v>210</v>
      </c>
      <c r="G121" s="87">
        <v>6.11</v>
      </c>
      <c r="H121" s="87">
        <v>10.72</v>
      </c>
      <c r="I121" s="87">
        <v>32.380000000000003</v>
      </c>
      <c r="J121" s="87">
        <v>251</v>
      </c>
      <c r="K121" s="40">
        <v>181</v>
      </c>
      <c r="L121" s="39"/>
    </row>
    <row r="122" spans="1:12" ht="15.75" x14ac:dyDescent="0.25">
      <c r="A122" s="14"/>
      <c r="B122" s="15"/>
      <c r="C122" s="11"/>
      <c r="D122" s="63"/>
      <c r="E122" s="51" t="s">
        <v>48</v>
      </c>
      <c r="F122" s="58">
        <v>50</v>
      </c>
      <c r="G122" s="53">
        <v>5.8</v>
      </c>
      <c r="H122" s="53">
        <v>8.3000000000000007</v>
      </c>
      <c r="I122" s="53">
        <v>14.83</v>
      </c>
      <c r="J122" s="53">
        <v>157</v>
      </c>
      <c r="K122" s="43">
        <v>3</v>
      </c>
      <c r="L122" s="42"/>
    </row>
    <row r="123" spans="1:12" ht="15.75" x14ac:dyDescent="0.25">
      <c r="A123" s="14"/>
      <c r="B123" s="15"/>
      <c r="C123" s="11"/>
      <c r="D123" s="107" t="s">
        <v>22</v>
      </c>
      <c r="E123" s="51" t="s">
        <v>40</v>
      </c>
      <c r="F123" s="58">
        <v>200</v>
      </c>
      <c r="G123" s="53">
        <v>0.2</v>
      </c>
      <c r="H123" s="53" t="s">
        <v>45</v>
      </c>
      <c r="I123" s="53">
        <v>13.6</v>
      </c>
      <c r="J123" s="53">
        <v>56</v>
      </c>
      <c r="K123" s="43">
        <v>376</v>
      </c>
      <c r="L123" s="42"/>
    </row>
    <row r="124" spans="1:12" ht="15.75" x14ac:dyDescent="0.25">
      <c r="A124" s="14"/>
      <c r="B124" s="15"/>
      <c r="C124" s="11"/>
      <c r="D124" s="7" t="s">
        <v>23</v>
      </c>
      <c r="E124" s="51" t="s">
        <v>44</v>
      </c>
      <c r="F124" s="58">
        <v>20</v>
      </c>
      <c r="G124" s="54">
        <v>3.04</v>
      </c>
      <c r="H124" s="54">
        <v>0.36</v>
      </c>
      <c r="I124" s="54">
        <v>19.88</v>
      </c>
      <c r="J124" s="54">
        <v>90.4</v>
      </c>
      <c r="K124" s="43" t="s">
        <v>42</v>
      </c>
      <c r="L124" s="42">
        <v>73.709999999999994</v>
      </c>
    </row>
    <row r="125" spans="1:12" ht="15" x14ac:dyDescent="0.25">
      <c r="A125" s="14"/>
      <c r="B125" s="15"/>
      <c r="C125" s="11"/>
      <c r="D125" s="7"/>
      <c r="E125" s="41" t="s">
        <v>67</v>
      </c>
      <c r="F125" s="42">
        <v>55</v>
      </c>
      <c r="G125" s="42">
        <v>2.86</v>
      </c>
      <c r="H125" s="42">
        <v>4.32</v>
      </c>
      <c r="I125" s="42">
        <v>23.01</v>
      </c>
      <c r="J125" s="42">
        <v>142.35</v>
      </c>
      <c r="K125" s="43"/>
      <c r="L125" s="42"/>
    </row>
    <row r="126" spans="1:12" ht="15" x14ac:dyDescent="0.25">
      <c r="A126" s="14"/>
      <c r="B126" s="15"/>
      <c r="C126" s="11"/>
      <c r="D126" s="93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535</v>
      </c>
      <c r="G128" s="19">
        <f t="shared" ref="G128:J128" si="58">SUM(G121:G127)</f>
        <v>18.009999999999998</v>
      </c>
      <c r="H128" s="19">
        <f t="shared" si="58"/>
        <v>23.700000000000003</v>
      </c>
      <c r="I128" s="19">
        <f t="shared" si="58"/>
        <v>103.7</v>
      </c>
      <c r="J128" s="19">
        <f t="shared" si="58"/>
        <v>696.75</v>
      </c>
      <c r="K128" s="25"/>
      <c r="L128" s="19">
        <f t="shared" ref="L128" si="59">SUM(L121:L127)</f>
        <v>73.709999999999994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32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97" t="s">
        <v>4</v>
      </c>
      <c r="D139" s="98"/>
      <c r="E139" s="31"/>
      <c r="F139" s="32">
        <f>F128+F138</f>
        <v>535</v>
      </c>
      <c r="G139" s="32">
        <f t="shared" ref="G139" si="62">G128+G138</f>
        <v>18.009999999999998</v>
      </c>
      <c r="H139" s="32">
        <f t="shared" ref="H139" si="63">H128+H138</f>
        <v>23.700000000000003</v>
      </c>
      <c r="I139" s="32">
        <f t="shared" ref="I139" si="64">I128+I138</f>
        <v>103.7</v>
      </c>
      <c r="J139" s="32">
        <f t="shared" ref="J139:L139" si="65">J128+J138</f>
        <v>696.75</v>
      </c>
      <c r="K139" s="32"/>
      <c r="L139" s="32">
        <f t="shared" si="65"/>
        <v>73.709999999999994</v>
      </c>
    </row>
    <row r="140" spans="1:12" ht="15.75" x14ac:dyDescent="0.25">
      <c r="A140" s="20">
        <v>2</v>
      </c>
      <c r="B140" s="21">
        <v>3</v>
      </c>
      <c r="C140" s="22" t="s">
        <v>20</v>
      </c>
      <c r="D140" s="5" t="s">
        <v>21</v>
      </c>
      <c r="E140" s="50" t="s">
        <v>68</v>
      </c>
      <c r="F140" s="60">
        <v>150</v>
      </c>
      <c r="G140" s="55">
        <v>17.670000000000002</v>
      </c>
      <c r="H140" s="55">
        <v>11.74</v>
      </c>
      <c r="I140" s="55">
        <v>34.369999999999997</v>
      </c>
      <c r="J140" s="55">
        <v>274</v>
      </c>
      <c r="K140" s="40">
        <v>222</v>
      </c>
      <c r="L140" s="39"/>
    </row>
    <row r="141" spans="1:12" ht="16.5" thickBot="1" x14ac:dyDescent="0.3">
      <c r="A141" s="23"/>
      <c r="B141" s="15"/>
      <c r="C141" s="11"/>
      <c r="D141" s="95"/>
      <c r="E141" s="62"/>
      <c r="F141" s="60"/>
      <c r="G141" s="55"/>
      <c r="H141" s="55"/>
      <c r="I141" s="55"/>
      <c r="J141" s="55"/>
      <c r="K141" s="43"/>
      <c r="L141" s="42"/>
    </row>
    <row r="142" spans="1:12" ht="16.5" thickBot="1" x14ac:dyDescent="0.3">
      <c r="A142" s="23"/>
      <c r="B142" s="15"/>
      <c r="C142" s="11"/>
      <c r="D142" s="7" t="s">
        <v>22</v>
      </c>
      <c r="E142" s="80" t="s">
        <v>46</v>
      </c>
      <c r="F142" s="59">
        <v>200</v>
      </c>
      <c r="G142" s="53">
        <v>3.17</v>
      </c>
      <c r="H142" s="53">
        <v>2.68</v>
      </c>
      <c r="I142" s="53">
        <v>15.95</v>
      </c>
      <c r="J142" s="53">
        <v>100.6</v>
      </c>
      <c r="K142" s="43">
        <v>379</v>
      </c>
      <c r="L142" s="42"/>
    </row>
    <row r="143" spans="1:12" ht="15.75" customHeight="1" x14ac:dyDescent="0.25">
      <c r="A143" s="23"/>
      <c r="B143" s="15"/>
      <c r="C143" s="11"/>
      <c r="D143" s="7" t="s">
        <v>23</v>
      </c>
      <c r="E143" s="51" t="s">
        <v>44</v>
      </c>
      <c r="F143" s="58">
        <v>30</v>
      </c>
      <c r="G143" s="54">
        <v>3.04</v>
      </c>
      <c r="H143" s="54">
        <v>0.36</v>
      </c>
      <c r="I143" s="54">
        <v>19.88</v>
      </c>
      <c r="J143" s="54">
        <v>90.4</v>
      </c>
      <c r="K143" s="43" t="s">
        <v>42</v>
      </c>
      <c r="L143" s="42"/>
    </row>
    <row r="144" spans="1:12" ht="15" x14ac:dyDescent="0.25">
      <c r="A144" s="23"/>
      <c r="B144" s="15"/>
      <c r="C144" s="11"/>
      <c r="D144" s="7" t="s">
        <v>24</v>
      </c>
      <c r="E144" s="41" t="s">
        <v>41</v>
      </c>
      <c r="F144" s="42">
        <v>100</v>
      </c>
      <c r="G144" s="42">
        <v>1.5</v>
      </c>
      <c r="H144" s="42">
        <v>0.5</v>
      </c>
      <c r="I144" s="42">
        <v>21</v>
      </c>
      <c r="J144" s="42">
        <v>96</v>
      </c>
      <c r="K144" s="43"/>
      <c r="L144" s="42"/>
    </row>
    <row r="145" spans="1:12" ht="15.75" x14ac:dyDescent="0.25">
      <c r="A145" s="23"/>
      <c r="B145" s="15"/>
      <c r="C145" s="11"/>
      <c r="D145" s="63"/>
      <c r="E145" s="51" t="s">
        <v>58</v>
      </c>
      <c r="F145" s="68">
        <v>20</v>
      </c>
      <c r="G145" s="69">
        <v>2.04</v>
      </c>
      <c r="H145" s="69">
        <v>0.36</v>
      </c>
      <c r="I145" s="69">
        <v>13.92</v>
      </c>
      <c r="J145" s="69">
        <v>64.5</v>
      </c>
      <c r="K145" s="43" t="s">
        <v>42</v>
      </c>
      <c r="L145" s="42">
        <v>73.709999999999994</v>
      </c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66">SUM(G140:G146)</f>
        <v>27.42</v>
      </c>
      <c r="H147" s="19">
        <f t="shared" si="66"/>
        <v>15.639999999999999</v>
      </c>
      <c r="I147" s="19">
        <f t="shared" si="66"/>
        <v>105.11999999999999</v>
      </c>
      <c r="J147" s="19">
        <f t="shared" si="66"/>
        <v>625.5</v>
      </c>
      <c r="K147" s="25"/>
      <c r="L147" s="19">
        <f t="shared" ref="L147" si="67">SUM(L140:L146)</f>
        <v>73.709999999999994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32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97" t="s">
        <v>4</v>
      </c>
      <c r="D158" s="98"/>
      <c r="E158" s="31"/>
      <c r="F158" s="32">
        <f>F147+F157</f>
        <v>500</v>
      </c>
      <c r="G158" s="32">
        <f t="shared" ref="G158" si="70">G147+G157</f>
        <v>27.42</v>
      </c>
      <c r="H158" s="32">
        <f t="shared" ref="H158" si="71">H147+H157</f>
        <v>15.639999999999999</v>
      </c>
      <c r="I158" s="32">
        <f t="shared" ref="I158" si="72">I147+I157</f>
        <v>105.11999999999999</v>
      </c>
      <c r="J158" s="32">
        <f t="shared" ref="J158:L158" si="73">J147+J157</f>
        <v>625.5</v>
      </c>
      <c r="K158" s="32"/>
      <c r="L158" s="32">
        <f t="shared" si="73"/>
        <v>73.709999999999994</v>
      </c>
    </row>
    <row r="159" spans="1:12" ht="15.75" x14ac:dyDescent="0.25">
      <c r="A159" s="20">
        <v>2</v>
      </c>
      <c r="B159" s="21">
        <v>4</v>
      </c>
      <c r="C159" s="22" t="s">
        <v>20</v>
      </c>
      <c r="D159" s="5" t="s">
        <v>21</v>
      </c>
      <c r="E159" s="50" t="s">
        <v>69</v>
      </c>
      <c r="F159" s="89">
        <v>200</v>
      </c>
      <c r="G159" s="70">
        <v>3.71</v>
      </c>
      <c r="H159" s="70">
        <v>4.47</v>
      </c>
      <c r="I159" s="70">
        <v>7.68</v>
      </c>
      <c r="J159" s="70">
        <v>89</v>
      </c>
      <c r="K159" s="40">
        <v>121</v>
      </c>
      <c r="L159" s="39"/>
    </row>
    <row r="160" spans="1:12" ht="16.5" thickBot="1" x14ac:dyDescent="0.3">
      <c r="A160" s="23"/>
      <c r="B160" s="15"/>
      <c r="C160" s="11"/>
      <c r="D160" s="61"/>
      <c r="E160" s="62" t="s">
        <v>65</v>
      </c>
      <c r="F160" s="58">
        <v>40</v>
      </c>
      <c r="G160" s="70">
        <v>5.08</v>
      </c>
      <c r="H160" s="70">
        <v>4.5999999999999996</v>
      </c>
      <c r="I160" s="70">
        <v>0.28000000000000003</v>
      </c>
      <c r="J160" s="70">
        <v>63</v>
      </c>
      <c r="K160" s="43">
        <v>209</v>
      </c>
      <c r="L160" s="42"/>
    </row>
    <row r="161" spans="1:12" ht="16.5" thickBot="1" x14ac:dyDescent="0.3">
      <c r="A161" s="23"/>
      <c r="B161" s="15"/>
      <c r="C161" s="11"/>
      <c r="D161" s="7" t="s">
        <v>22</v>
      </c>
      <c r="E161" s="80" t="s">
        <v>40</v>
      </c>
      <c r="F161" s="58">
        <v>200</v>
      </c>
      <c r="G161" s="54">
        <v>0.2</v>
      </c>
      <c r="H161" s="54">
        <v>0</v>
      </c>
      <c r="I161" s="54">
        <v>13.6</v>
      </c>
      <c r="J161" s="54">
        <v>56</v>
      </c>
      <c r="K161" s="43">
        <v>376</v>
      </c>
      <c r="L161" s="42"/>
    </row>
    <row r="162" spans="1:12" ht="16.5" thickBot="1" x14ac:dyDescent="0.3">
      <c r="A162" s="23"/>
      <c r="B162" s="15"/>
      <c r="C162" s="11"/>
      <c r="D162" s="7" t="s">
        <v>23</v>
      </c>
      <c r="E162" s="51" t="s">
        <v>70</v>
      </c>
      <c r="F162" s="90">
        <v>20</v>
      </c>
      <c r="G162" s="86">
        <v>2.04</v>
      </c>
      <c r="H162" s="86">
        <v>0.36</v>
      </c>
      <c r="I162" s="86">
        <v>13.92</v>
      </c>
      <c r="J162" s="86">
        <v>64.5</v>
      </c>
      <c r="K162" s="43" t="s">
        <v>42</v>
      </c>
      <c r="L162" s="42"/>
    </row>
    <row r="163" spans="1:12" ht="15.75" thickBot="1" x14ac:dyDescent="0.3">
      <c r="A163" s="23"/>
      <c r="B163" s="15"/>
      <c r="C163" s="11"/>
      <c r="D163" s="7"/>
      <c r="E163" s="41" t="s">
        <v>58</v>
      </c>
      <c r="F163" s="42">
        <v>20</v>
      </c>
      <c r="G163" s="42">
        <v>1.2</v>
      </c>
      <c r="H163" s="42">
        <v>6.8</v>
      </c>
      <c r="I163" s="42">
        <v>12.8</v>
      </c>
      <c r="J163" s="42">
        <v>72</v>
      </c>
      <c r="K163" s="43"/>
      <c r="L163" s="42"/>
    </row>
    <row r="164" spans="1:12" ht="15.75" x14ac:dyDescent="0.25">
      <c r="A164" s="23"/>
      <c r="B164" s="15"/>
      <c r="C164" s="11"/>
      <c r="D164" s="63"/>
      <c r="E164" s="51" t="s">
        <v>48</v>
      </c>
      <c r="F164" s="83">
        <v>50</v>
      </c>
      <c r="G164" s="88">
        <v>5.8</v>
      </c>
      <c r="H164" s="88">
        <v>8.3000000000000007</v>
      </c>
      <c r="I164" s="88">
        <v>14.83</v>
      </c>
      <c r="J164" s="88">
        <v>157</v>
      </c>
      <c r="K164" s="43">
        <v>3</v>
      </c>
      <c r="L164" s="42">
        <v>73.709999999999994</v>
      </c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530</v>
      </c>
      <c r="G166" s="19">
        <f t="shared" ref="G166:J166" si="74">SUM(G159:G165)</f>
        <v>18.029999999999998</v>
      </c>
      <c r="H166" s="19">
        <f t="shared" si="74"/>
        <v>24.53</v>
      </c>
      <c r="I166" s="19">
        <f t="shared" si="74"/>
        <v>63.11</v>
      </c>
      <c r="J166" s="19">
        <f t="shared" si="74"/>
        <v>501.5</v>
      </c>
      <c r="K166" s="25"/>
      <c r="L166" s="19">
        <f t="shared" ref="L166" si="75">SUM(L159:L165)</f>
        <v>73.709999999999994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32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6">SUM(G167:G175)</f>
        <v>0</v>
      </c>
      <c r="H176" s="19">
        <f t="shared" si="76"/>
        <v>0</v>
      </c>
      <c r="I176" s="19">
        <f t="shared" si="76"/>
        <v>0</v>
      </c>
      <c r="J176" s="19">
        <f t="shared" si="76"/>
        <v>0</v>
      </c>
      <c r="K176" s="25"/>
      <c r="L176" s="19">
        <f t="shared" ref="L176" si="77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97" t="s">
        <v>4</v>
      </c>
      <c r="D177" s="98"/>
      <c r="E177" s="31"/>
      <c r="F177" s="32">
        <f>F166+F176</f>
        <v>530</v>
      </c>
      <c r="G177" s="32">
        <f t="shared" ref="G177" si="78">G166+G176</f>
        <v>18.029999999999998</v>
      </c>
      <c r="H177" s="32">
        <f t="shared" ref="H177" si="79">H166+H176</f>
        <v>24.53</v>
      </c>
      <c r="I177" s="32">
        <f t="shared" ref="I177" si="80">I166+I176</f>
        <v>63.11</v>
      </c>
      <c r="J177" s="32">
        <f t="shared" ref="J177:L177" si="81">J166+J176</f>
        <v>501.5</v>
      </c>
      <c r="K177" s="32"/>
      <c r="L177" s="32">
        <f t="shared" si="81"/>
        <v>73.709999999999994</v>
      </c>
    </row>
    <row r="178" spans="1:12" ht="15.75" x14ac:dyDescent="0.25">
      <c r="A178" s="20">
        <v>2</v>
      </c>
      <c r="B178" s="21">
        <v>5</v>
      </c>
      <c r="C178" s="22" t="s">
        <v>20</v>
      </c>
      <c r="D178" s="5" t="s">
        <v>21</v>
      </c>
      <c r="E178" s="50" t="s">
        <v>71</v>
      </c>
      <c r="F178" s="57">
        <v>90</v>
      </c>
      <c r="G178" s="52">
        <v>11.94</v>
      </c>
      <c r="H178" s="52">
        <v>10.119999999999999</v>
      </c>
      <c r="I178" s="52">
        <v>3.51</v>
      </c>
      <c r="J178" s="52">
        <v>153</v>
      </c>
      <c r="K178" s="40" t="s">
        <v>72</v>
      </c>
      <c r="L178" s="39"/>
    </row>
    <row r="179" spans="1:12" ht="15.75" x14ac:dyDescent="0.25">
      <c r="A179" s="23"/>
      <c r="B179" s="15"/>
      <c r="C179" s="11"/>
      <c r="D179" s="93" t="s">
        <v>21</v>
      </c>
      <c r="E179" s="51" t="s">
        <v>73</v>
      </c>
      <c r="F179" s="59">
        <v>150</v>
      </c>
      <c r="G179" s="53">
        <v>3.05</v>
      </c>
      <c r="H179" s="53">
        <v>3.34</v>
      </c>
      <c r="I179" s="53">
        <v>13.68</v>
      </c>
      <c r="J179" s="53">
        <v>97</v>
      </c>
      <c r="K179" s="43">
        <v>303</v>
      </c>
      <c r="L179" s="42"/>
    </row>
    <row r="180" spans="1:12" ht="15" x14ac:dyDescent="0.25">
      <c r="A180" s="23"/>
      <c r="B180" s="15"/>
      <c r="C180" s="11"/>
      <c r="D180" s="7" t="s">
        <v>22</v>
      </c>
      <c r="E180" s="2" t="s">
        <v>56</v>
      </c>
      <c r="F180" s="96">
        <v>200</v>
      </c>
      <c r="G180" s="96">
        <v>0.2</v>
      </c>
      <c r="H180" s="96">
        <v>0</v>
      </c>
      <c r="I180" s="96">
        <v>13.6</v>
      </c>
      <c r="J180" s="96">
        <v>56</v>
      </c>
      <c r="K180" s="96">
        <v>377</v>
      </c>
      <c r="L180" s="42"/>
    </row>
    <row r="181" spans="1:12" ht="15" x14ac:dyDescent="0.25">
      <c r="A181" s="23"/>
      <c r="B181" s="15"/>
      <c r="C181" s="11"/>
      <c r="D181" s="7" t="s">
        <v>23</v>
      </c>
      <c r="E181" s="41" t="s">
        <v>44</v>
      </c>
      <c r="F181" s="42">
        <v>24</v>
      </c>
      <c r="G181" s="42">
        <v>3.04</v>
      </c>
      <c r="H181" s="42">
        <v>0.36</v>
      </c>
      <c r="I181" s="42">
        <v>19.88</v>
      </c>
      <c r="J181" s="42">
        <v>90.4</v>
      </c>
      <c r="K181" s="43" t="s">
        <v>42</v>
      </c>
      <c r="L181" s="42"/>
    </row>
    <row r="182" spans="1:12" ht="15" x14ac:dyDescent="0.25">
      <c r="A182" s="23"/>
      <c r="B182" s="15"/>
      <c r="C182" s="11"/>
      <c r="D182" s="7" t="s">
        <v>23</v>
      </c>
      <c r="E182" s="41" t="s">
        <v>54</v>
      </c>
      <c r="F182" s="42">
        <v>20</v>
      </c>
      <c r="G182" s="42">
        <v>2.04</v>
      </c>
      <c r="H182" s="42">
        <v>0.36</v>
      </c>
      <c r="I182" s="42">
        <v>13.92</v>
      </c>
      <c r="J182" s="42">
        <v>64.5</v>
      </c>
      <c r="K182" s="43" t="s">
        <v>42</v>
      </c>
      <c r="L182" s="42"/>
    </row>
    <row r="183" spans="1:12" ht="15" x14ac:dyDescent="0.25">
      <c r="A183" s="23"/>
      <c r="B183" s="15"/>
      <c r="C183" s="11"/>
      <c r="D183" s="7" t="s">
        <v>24</v>
      </c>
      <c r="E183" s="41" t="s">
        <v>61</v>
      </c>
      <c r="F183" s="42">
        <v>100</v>
      </c>
      <c r="G183" s="42">
        <v>1.5</v>
      </c>
      <c r="H183" s="42">
        <v>0.5</v>
      </c>
      <c r="I183" s="42">
        <v>21</v>
      </c>
      <c r="J183" s="42">
        <v>96</v>
      </c>
      <c r="K183" s="43"/>
      <c r="L183" s="42"/>
    </row>
    <row r="184" spans="1:12" ht="15.75" x14ac:dyDescent="0.25">
      <c r="A184" s="23"/>
      <c r="B184" s="15"/>
      <c r="C184" s="11"/>
      <c r="D184" s="63"/>
      <c r="E184" s="51"/>
      <c r="F184" s="59"/>
      <c r="G184" s="91"/>
      <c r="H184" s="91"/>
      <c r="I184" s="91"/>
      <c r="J184" s="91"/>
      <c r="K184" s="43"/>
      <c r="L184" s="42">
        <v>73.709999999999994</v>
      </c>
    </row>
    <row r="185" spans="1:12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SUM(F178:F185)</f>
        <v>584</v>
      </c>
      <c r="G186" s="19">
        <f t="shared" ref="G186:J186" si="82">SUM(G178:G185)</f>
        <v>21.769999999999996</v>
      </c>
      <c r="H186" s="19">
        <f t="shared" si="82"/>
        <v>14.679999999999998</v>
      </c>
      <c r="I186" s="19">
        <f t="shared" si="82"/>
        <v>85.59</v>
      </c>
      <c r="J186" s="19">
        <f t="shared" si="82"/>
        <v>556.9</v>
      </c>
      <c r="K186" s="25"/>
      <c r="L186" s="19">
        <f t="shared" ref="L186" si="83">SUM(L178:L185)</f>
        <v>73.709999999999994</v>
      </c>
    </row>
    <row r="187" spans="1:12" ht="15" x14ac:dyDescent="0.25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27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28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29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30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31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 t="s">
        <v>32</v>
      </c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4">SUM(G187:G195)</f>
        <v>0</v>
      </c>
      <c r="H196" s="19">
        <f t="shared" si="84"/>
        <v>0</v>
      </c>
      <c r="I196" s="19">
        <f t="shared" si="84"/>
        <v>0</v>
      </c>
      <c r="J196" s="19">
        <f t="shared" si="84"/>
        <v>0</v>
      </c>
      <c r="K196" s="25"/>
      <c r="L196" s="19">
        <f t="shared" ref="L196" si="85">SUM(L187:L195)</f>
        <v>0</v>
      </c>
    </row>
    <row r="197" spans="1:12" ht="15" x14ac:dyDescent="0.2">
      <c r="A197" s="29">
        <f>A178</f>
        <v>2</v>
      </c>
      <c r="B197" s="30">
        <f>B178</f>
        <v>5</v>
      </c>
      <c r="C197" s="97" t="s">
        <v>4</v>
      </c>
      <c r="D197" s="98"/>
      <c r="E197" s="31"/>
      <c r="F197" s="32">
        <f>F186+F196</f>
        <v>584</v>
      </c>
      <c r="G197" s="32">
        <f t="shared" ref="G197" si="86">G186+G196</f>
        <v>21.769999999999996</v>
      </c>
      <c r="H197" s="32">
        <f t="shared" ref="H197" si="87">H186+H196</f>
        <v>14.679999999999998</v>
      </c>
      <c r="I197" s="32">
        <f t="shared" ref="I197" si="88">I186+I196</f>
        <v>85.59</v>
      </c>
      <c r="J197" s="32">
        <f t="shared" ref="J197:L197" si="89">J186+J196</f>
        <v>556.9</v>
      </c>
      <c r="K197" s="32"/>
      <c r="L197" s="32">
        <f t="shared" si="89"/>
        <v>73.709999999999994</v>
      </c>
    </row>
    <row r="198" spans="1:12" x14ac:dyDescent="0.2">
      <c r="A198" s="27"/>
      <c r="B198" s="28"/>
      <c r="C198" s="99" t="s">
        <v>5</v>
      </c>
      <c r="D198" s="99"/>
      <c r="E198" s="99"/>
      <c r="F198" s="34">
        <f>(F24+F44+F63+F82+F101+F120+F139+F158+F177+F197)/(IF(F24=0,0,1)+IF(F44=0,0,1)+IF(F63=0,0,1)+IF(F82=0,0,1)+IF(F101=0,0,1)+IF(F120=0,0,1)+IF(F139=0,0,1)+IF(F158=0,0,1)+IF(F177=0,0,1)+IF(F197=0,0,1))</f>
        <v>541.20000000000005</v>
      </c>
      <c r="G198" s="34">
        <f>(G24+G44+G63+G82+G101+G120+G139+G158+G177+G197)/(IF(G24=0,0,1)+IF(G44=0,0,1)+IF(G63=0,0,1)+IF(G82=0,0,1)+IF(G101=0,0,1)+IF(G120=0,0,1)+IF(G139=0,0,1)+IF(G158=0,0,1)+IF(G177=0,0,1)+IF(G197=0,0,1))</f>
        <v>21.550999999999998</v>
      </c>
      <c r="H198" s="34">
        <f>(H24+H44+H63+H82+H101+H120+H139+H158+H177+H197)/(IF(H24=0,0,1)+IF(H44=0,0,1)+IF(H63=0,0,1)+IF(H82=0,0,1)+IF(H101=0,0,1)+IF(H120=0,0,1)+IF(H139=0,0,1)+IF(H158=0,0,1)+IF(H177=0,0,1)+IF(H197=0,0,1))</f>
        <v>21.577999999999999</v>
      </c>
      <c r="I198" s="34">
        <f>(I24+I44+I63+I82+I101+I120+I139+I158+I177+I197)/(IF(I24=0,0,1)+IF(I44=0,0,1)+IF(I63=0,0,1)+IF(I82=0,0,1)+IF(I101=0,0,1)+IF(I120=0,0,1)+IF(I139=0,0,1)+IF(I158=0,0,1)+IF(I177=0,0,1)+IF(I197=0,0,1))</f>
        <v>87.422000000000011</v>
      </c>
      <c r="J198" s="34">
        <f>(J24+J44+J63+J82+J101+J120+J139+J158+J177+J197)/(IF(J24=0,0,1)+IF(J44=0,0,1)+IF(J63=0,0,1)+IF(J82=0,0,1)+IF(J101=0,0,1)+IF(J120=0,0,1)+IF(J139=0,0,1)+IF(J158=0,0,1)+IF(J177=0,0,1)+IF(J197=0,0,1))</f>
        <v>608.11299999999994</v>
      </c>
      <c r="K198" s="34"/>
      <c r="L198" s="34">
        <f>(L24+L44+L63+L82+L101+L120+L139+L158+L177+L197)/(IF(L24=0,0,1)+IF(L44=0,0,1)+IF(L63=0,0,1)+IF(L82=0,0,1)+IF(L101=0,0,1)+IF(L120=0,0,1)+IF(L139=0,0,1)+IF(L158=0,0,1)+IF(L177=0,0,1)+IF(L197=0,0,1))</f>
        <v>73.710000000000008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2024-08-28T08:14:28Z</dcterms:modified>
</cp:coreProperties>
</file>